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355" yWindow="210" windowWidth="7785" windowHeight="11835"/>
  </bookViews>
  <sheets>
    <sheet name="AÇO" sheetId="1" r:id="rId1"/>
    <sheet name="FORMA" sheetId="2" r:id="rId2"/>
    <sheet name="CONCRETO" sheetId="4" r:id="rId3"/>
    <sheet name="RESUMO" sheetId="5" r:id="rId4"/>
  </sheets>
  <calcPr calcId="145621"/>
</workbook>
</file>

<file path=xl/calcChain.xml><?xml version="1.0" encoding="utf-8"?>
<calcChain xmlns="http://schemas.openxmlformats.org/spreadsheetml/2006/main">
  <c r="G4" i="1" l="1"/>
  <c r="C8" i="5" l="1"/>
  <c r="N17" i="5"/>
  <c r="C12" i="1"/>
  <c r="C7" i="5" l="1"/>
  <c r="C9" i="5"/>
  <c r="J9" i="5"/>
  <c r="C5" i="5"/>
  <c r="C3" i="5"/>
  <c r="I22" i="4"/>
  <c r="I21" i="4"/>
  <c r="I23" i="4" s="1"/>
  <c r="F8" i="2"/>
  <c r="F7" i="2"/>
  <c r="F6" i="2"/>
  <c r="C7" i="2"/>
  <c r="D16" i="1" l="1"/>
  <c r="C6" i="5" s="1"/>
  <c r="I4" i="1"/>
  <c r="I5" i="1" l="1"/>
  <c r="C4" i="5" s="1"/>
</calcChain>
</file>

<file path=xl/sharedStrings.xml><?xml version="1.0" encoding="utf-8"?>
<sst xmlns="http://schemas.openxmlformats.org/spreadsheetml/2006/main" count="63" uniqueCount="38">
  <si>
    <t>POSIÇÃO</t>
  </si>
  <si>
    <t>N1</t>
  </si>
  <si>
    <t>QUANT.</t>
  </si>
  <si>
    <t>KG/M</t>
  </si>
  <si>
    <t>TOTAL (KG)</t>
  </si>
  <si>
    <t>AÇO</t>
  </si>
  <si>
    <t>CA-50</t>
  </si>
  <si>
    <t>COMPR. TOTAL (m)</t>
  </si>
  <si>
    <t>DIÂM. (mm)</t>
  </si>
  <si>
    <t>M2</t>
  </si>
  <si>
    <t>TOTAL</t>
  </si>
  <si>
    <t>M3</t>
  </si>
  <si>
    <t>TELA BELGO Q-138</t>
  </si>
  <si>
    <t xml:space="preserve">ÁREA </t>
  </si>
  <si>
    <t>KG</t>
  </si>
  <si>
    <t>M</t>
  </si>
  <si>
    <t>PARA EFEITO DE QUANTITATIVO, A ALTURA DOS PILARES FOI OBTIDA PELA MÉDIA.</t>
  </si>
  <si>
    <t>CONCRETO FCK &gt;=25 Mpa</t>
  </si>
  <si>
    <t>JUNTA DE CONSTRUÇÃO (JC)</t>
  </si>
  <si>
    <t>REUSMO - PISO</t>
  </si>
  <si>
    <t>JUNTA DE ENCONTRO (JE)</t>
  </si>
  <si>
    <t>AÇO CA-50/CA-60</t>
  </si>
  <si>
    <t xml:space="preserve">FORMA </t>
  </si>
  <si>
    <t>FORMA</t>
  </si>
  <si>
    <t>X</t>
  </si>
  <si>
    <t>CONCRETO</t>
  </si>
  <si>
    <t>PERÍMETRO EXTERNO</t>
  </si>
  <si>
    <t>PERÍMETRO JUNTAS</t>
  </si>
  <si>
    <t>ÁREA DO PAVIMENTO EXISTENTE</t>
  </si>
  <si>
    <t>ÁREA DA RAMPA</t>
  </si>
  <si>
    <t>JUNTA SERRADA (JS)</t>
  </si>
  <si>
    <t>+</t>
  </si>
  <si>
    <t>BARRAS</t>
  </si>
  <si>
    <t>BARRA DE TRANSFERENCIA -  Ø25 LISA c/30 L=50cm BTB 16</t>
  </si>
  <si>
    <t>ESPAÇADOR PARA TELA BE 6 C=2,00M</t>
  </si>
  <si>
    <t>ESPAÇADOR PARA BARRAS BE 6 C=2,00</t>
  </si>
  <si>
    <t>TELA SOLDADA Q-138</t>
  </si>
  <si>
    <t>COMPR. UNITÁRIO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</si>
</sst>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43" fontId="0" fillId="0" borderId="0" xfId="1" applyFont="1"/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Border="1"/>
    <xf numFmtId="164" fontId="0" fillId="0" borderId="1" xfId="1" applyNumberFormat="1" applyFont="1" applyBorder="1"/>
    <xf numFmtId="43" fontId="2" fillId="0" borderId="0" xfId="1" applyFont="1"/>
    <xf numFmtId="0" fontId="2" fillId="0" borderId="0" xfId="0" applyFont="1"/>
    <xf numFmtId="43" fontId="0" fillId="0" borderId="0" xfId="0" applyNumberFormat="1" applyAlignment="1">
      <alignment vertical="center"/>
    </xf>
    <xf numFmtId="164" fontId="0" fillId="0" borderId="0" xfId="1" applyNumberFormat="1" applyFont="1"/>
    <xf numFmtId="165" fontId="0" fillId="0" borderId="0" xfId="1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43" fontId="2" fillId="0" borderId="0" xfId="0" applyNumberFormat="1" applyFont="1"/>
    <xf numFmtId="0" fontId="3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43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1" fillId="0" borderId="0" xfId="1" applyFont="1" applyAlignment="1">
      <alignment horizontal="center"/>
    </xf>
    <xf numFmtId="43" fontId="0" fillId="0" borderId="0" xfId="1" applyNumberFormat="1" applyFont="1"/>
    <xf numFmtId="43" fontId="6" fillId="0" borderId="0" xfId="1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vertical="center" wrapText="1"/>
    </xf>
    <xf numFmtId="0" fontId="0" fillId="0" borderId="0" xfId="0" applyBorder="1"/>
    <xf numFmtId="43" fontId="0" fillId="0" borderId="0" xfId="0" applyNumberFormat="1" applyBorder="1"/>
    <xf numFmtId="43" fontId="0" fillId="0" borderId="0" xfId="0" applyNumberFormat="1"/>
    <xf numFmtId="43" fontId="7" fillId="0" borderId="0" xfId="1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6" fillId="0" borderId="0" xfId="1" applyFont="1" applyFill="1" applyBorder="1" applyAlignment="1">
      <alignment vertical="center" wrapText="1"/>
    </xf>
    <xf numFmtId="43" fontId="0" fillId="0" borderId="0" xfId="1" applyFont="1" applyBorder="1"/>
    <xf numFmtId="43" fontId="9" fillId="0" borderId="0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3" fontId="5" fillId="0" borderId="0" xfId="1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6"/>
  <sheetViews>
    <sheetView showGridLines="0" tabSelected="1" zoomScale="160" zoomScaleNormal="160" workbookViewId="0">
      <selection activeCell="K6" sqref="K6"/>
    </sheetView>
  </sheetViews>
  <sheetFormatPr defaultRowHeight="15" x14ac:dyDescent="0.25"/>
  <cols>
    <col min="1" max="1" width="2.7109375" customWidth="1"/>
    <col min="2" max="2" width="10.5703125" customWidth="1"/>
    <col min="3" max="3" width="12.7109375" customWidth="1"/>
    <col min="4" max="4" width="9.5703125" bestFit="1" customWidth="1"/>
    <col min="5" max="5" width="9.42578125" customWidth="1"/>
    <col min="6" max="6" width="11.7109375" customWidth="1"/>
    <col min="7" max="7" width="14.42578125" bestFit="1" customWidth="1"/>
    <col min="8" max="8" width="14.42578125" hidden="1" customWidth="1"/>
    <col min="9" max="9" width="15.28515625" customWidth="1"/>
  </cols>
  <sheetData>
    <row r="3" spans="1:9" ht="43.5" customHeight="1" x14ac:dyDescent="0.25">
      <c r="B3" s="11" t="s">
        <v>0</v>
      </c>
      <c r="C3" s="11" t="s">
        <v>5</v>
      </c>
      <c r="D3" s="11" t="s">
        <v>2</v>
      </c>
      <c r="E3" s="11" t="s">
        <v>8</v>
      </c>
      <c r="F3" s="11" t="s">
        <v>37</v>
      </c>
      <c r="G3" s="11" t="s">
        <v>7</v>
      </c>
      <c r="H3" s="12" t="s">
        <v>3</v>
      </c>
      <c r="I3" s="11" t="s">
        <v>4</v>
      </c>
    </row>
    <row r="4" spans="1:9" x14ac:dyDescent="0.25">
      <c r="B4" s="2" t="s">
        <v>1</v>
      </c>
      <c r="C4" s="2" t="s">
        <v>6</v>
      </c>
      <c r="D4" s="3">
        <v>40</v>
      </c>
      <c r="E4" s="4">
        <v>10</v>
      </c>
      <c r="F4" s="4">
        <v>102</v>
      </c>
      <c r="G4" s="4">
        <f>+F4*D4/100</f>
        <v>40.799999999999997</v>
      </c>
      <c r="H4" s="5">
        <v>0.61699999999999999</v>
      </c>
      <c r="I4" s="4">
        <f>+H4*G4</f>
        <v>25.173599999999997</v>
      </c>
    </row>
    <row r="5" spans="1:9" x14ac:dyDescent="0.25">
      <c r="G5" s="23" t="s">
        <v>10</v>
      </c>
      <c r="I5" s="22">
        <f>SUM(I4:I4)</f>
        <v>25.173599999999997</v>
      </c>
    </row>
    <row r="6" spans="1:9" ht="30.75" customHeight="1" x14ac:dyDescent="0.25"/>
    <row r="7" spans="1:9" ht="15.75" x14ac:dyDescent="0.25">
      <c r="C7" s="15"/>
      <c r="D7" s="40" t="s">
        <v>16</v>
      </c>
      <c r="E7" s="40"/>
      <c r="F7" s="40"/>
      <c r="G7" s="40"/>
      <c r="H7" s="40"/>
      <c r="I7" s="40"/>
    </row>
    <row r="9" spans="1:9" ht="15.75" x14ac:dyDescent="0.25">
      <c r="C9" s="13" t="s">
        <v>12</v>
      </c>
    </row>
    <row r="11" spans="1:9" x14ac:dyDescent="0.25">
      <c r="A11" s="1"/>
      <c r="C11" t="s">
        <v>13</v>
      </c>
    </row>
    <row r="12" spans="1:9" x14ac:dyDescent="0.25">
      <c r="C12" s="26">
        <f>117+7.88+2.3*1.2</f>
        <v>127.64</v>
      </c>
      <c r="D12" t="s">
        <v>9</v>
      </c>
      <c r="E12" s="1"/>
    </row>
    <row r="14" spans="1:9" x14ac:dyDescent="0.25">
      <c r="C14" t="s">
        <v>14</v>
      </c>
      <c r="D14">
        <v>2.2000000000000002</v>
      </c>
      <c r="E14" t="s">
        <v>3</v>
      </c>
    </row>
    <row r="16" spans="1:9" x14ac:dyDescent="0.25">
      <c r="D16" s="16">
        <f>+C12*D14</f>
        <v>280.80800000000005</v>
      </c>
      <c r="E16" s="17" t="s">
        <v>14</v>
      </c>
    </row>
  </sheetData>
  <mergeCells count="1">
    <mergeCell ref="D7:I7"/>
  </mergeCells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4"/>
  <sheetViews>
    <sheetView zoomScale="130" zoomScaleNormal="130" workbookViewId="0">
      <selection activeCell="B7" sqref="B7"/>
    </sheetView>
  </sheetViews>
  <sheetFormatPr defaultRowHeight="15" x14ac:dyDescent="0.25"/>
  <cols>
    <col min="2" max="2" width="30.28515625" customWidth="1"/>
  </cols>
  <sheetData>
    <row r="3" spans="2:14" x14ac:dyDescent="0.25">
      <c r="B3" s="7"/>
    </row>
    <row r="4" spans="2:14" x14ac:dyDescent="0.25">
      <c r="B4" s="6" t="s">
        <v>23</v>
      </c>
      <c r="C4" s="1"/>
      <c r="D4" s="1"/>
      <c r="E4" s="1"/>
      <c r="F4" s="1"/>
    </row>
    <row r="5" spans="2:14" x14ac:dyDescent="0.25">
      <c r="B5" s="1"/>
      <c r="C5" s="1"/>
      <c r="D5" s="1"/>
      <c r="E5" s="1"/>
      <c r="F5" s="1"/>
    </row>
    <row r="6" spans="2:14" s="30" customFormat="1" x14ac:dyDescent="0.25">
      <c r="B6" s="27" t="s">
        <v>26</v>
      </c>
      <c r="C6" s="28">
        <v>56.11</v>
      </c>
      <c r="D6" s="28" t="s">
        <v>15</v>
      </c>
      <c r="E6" s="28">
        <v>0.1</v>
      </c>
      <c r="F6" s="31">
        <f>+E6*C6</f>
        <v>5.6110000000000007</v>
      </c>
      <c r="K6" s="41"/>
      <c r="L6" s="41"/>
      <c r="M6" s="29"/>
      <c r="N6" s="29"/>
    </row>
    <row r="7" spans="2:14" ht="15" customHeight="1" x14ac:dyDescent="0.25">
      <c r="B7" s="27" t="s">
        <v>27</v>
      </c>
      <c r="C7" s="29">
        <f>18.58+5.93*6</f>
        <v>54.16</v>
      </c>
      <c r="D7" s="29" t="s">
        <v>15</v>
      </c>
      <c r="E7">
        <v>0.1</v>
      </c>
      <c r="F7" s="31">
        <f>+E7*C7</f>
        <v>5.4160000000000004</v>
      </c>
    </row>
    <row r="8" spans="2:14" x14ac:dyDescent="0.25">
      <c r="B8" s="25"/>
      <c r="C8" s="25"/>
      <c r="D8" s="25"/>
      <c r="E8" s="25"/>
      <c r="F8" s="32">
        <f>SUM(F6:F7)</f>
        <v>11.027000000000001</v>
      </c>
      <c r="G8" t="s">
        <v>9</v>
      </c>
    </row>
    <row r="9" spans="2:14" x14ac:dyDescent="0.25">
      <c r="B9" s="1"/>
      <c r="C9" s="1"/>
      <c r="D9" s="1"/>
      <c r="E9" s="14"/>
      <c r="F9" s="7"/>
    </row>
    <row r="10" spans="2:14" x14ac:dyDescent="0.25">
      <c r="B10" s="1"/>
      <c r="C10" s="1"/>
      <c r="D10" s="1"/>
      <c r="E10" s="1"/>
      <c r="F10" s="1"/>
    </row>
    <row r="11" spans="2:14" x14ac:dyDescent="0.25">
      <c r="B11" s="1"/>
      <c r="C11" s="1"/>
      <c r="D11" s="1"/>
      <c r="E11" s="6"/>
      <c r="F11" s="6"/>
    </row>
    <row r="13" spans="2:14" x14ac:dyDescent="0.25">
      <c r="B13" s="7"/>
    </row>
    <row r="14" spans="2:14" x14ac:dyDescent="0.25">
      <c r="B14" s="1"/>
      <c r="C14" s="1"/>
      <c r="D14" s="1"/>
      <c r="E14" s="1"/>
      <c r="F14" s="1"/>
    </row>
    <row r="15" spans="2:14" x14ac:dyDescent="0.25">
      <c r="B15" s="1"/>
      <c r="C15" s="1"/>
      <c r="D15" s="1"/>
      <c r="E15" s="1"/>
      <c r="F15" s="1"/>
    </row>
    <row r="16" spans="2:14" x14ac:dyDescent="0.25">
      <c r="B16" s="1"/>
      <c r="C16" s="1"/>
      <c r="D16" s="1"/>
      <c r="E16" s="6"/>
      <c r="F16" s="6"/>
    </row>
    <row r="19" spans="2:6" x14ac:dyDescent="0.25">
      <c r="B19" s="7"/>
    </row>
    <row r="20" spans="2:6" x14ac:dyDescent="0.25">
      <c r="B20" s="1"/>
      <c r="C20" s="1"/>
      <c r="D20" s="1"/>
      <c r="E20" s="1"/>
      <c r="F20" s="1"/>
    </row>
    <row r="21" spans="2:6" x14ac:dyDescent="0.25">
      <c r="B21" s="1"/>
      <c r="C21" s="1"/>
      <c r="D21" s="1"/>
      <c r="E21" s="1"/>
      <c r="F21" s="1"/>
    </row>
    <row r="22" spans="2:6" x14ac:dyDescent="0.25">
      <c r="B22" s="1"/>
      <c r="C22" s="1"/>
      <c r="D22" s="1"/>
      <c r="E22" s="1"/>
      <c r="F22" s="1"/>
    </row>
    <row r="23" spans="2:6" x14ac:dyDescent="0.25">
      <c r="B23" s="1"/>
      <c r="C23" s="1"/>
      <c r="D23" s="1"/>
      <c r="E23" s="6"/>
      <c r="F23" s="6"/>
    </row>
    <row r="25" spans="2:6" x14ac:dyDescent="0.25">
      <c r="B25" s="7"/>
    </row>
    <row r="26" spans="2:6" x14ac:dyDescent="0.25">
      <c r="B26" s="1"/>
      <c r="C26" s="1"/>
      <c r="D26" s="1"/>
      <c r="E26" s="1"/>
      <c r="F26" s="1"/>
    </row>
    <row r="27" spans="2:6" x14ac:dyDescent="0.25">
      <c r="B27" s="1"/>
      <c r="C27" s="1"/>
      <c r="D27" s="1"/>
      <c r="E27" s="1"/>
      <c r="F27" s="1"/>
    </row>
    <row r="28" spans="2:6" x14ac:dyDescent="0.25">
      <c r="B28" s="1"/>
      <c r="C28" s="1"/>
      <c r="D28" s="1"/>
      <c r="E28" s="1"/>
      <c r="F28" s="1"/>
    </row>
    <row r="29" spans="2:6" x14ac:dyDescent="0.25">
      <c r="B29" s="1"/>
      <c r="C29" s="1"/>
      <c r="D29" s="1"/>
      <c r="E29" s="6"/>
      <c r="F29" s="6"/>
    </row>
    <row r="31" spans="2:6" x14ac:dyDescent="0.25">
      <c r="B31" s="7"/>
    </row>
    <row r="32" spans="2:6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6"/>
      <c r="F35" s="6"/>
    </row>
    <row r="39" spans="2:6" x14ac:dyDescent="0.25">
      <c r="B39" s="7"/>
    </row>
    <row r="40" spans="2:6" x14ac:dyDescent="0.25">
      <c r="C40" s="1"/>
      <c r="D40" s="1"/>
      <c r="E40" s="1"/>
    </row>
    <row r="41" spans="2:6" x14ac:dyDescent="0.25">
      <c r="D41" s="1"/>
      <c r="E41" s="1"/>
    </row>
    <row r="42" spans="2:6" x14ac:dyDescent="0.25">
      <c r="D42" s="1"/>
      <c r="E42" s="1"/>
    </row>
    <row r="43" spans="2:6" x14ac:dyDescent="0.25">
      <c r="E43" s="14"/>
      <c r="F43" s="7"/>
    </row>
    <row r="62" spans="4:6" x14ac:dyDescent="0.25">
      <c r="D62" s="7"/>
      <c r="E62" s="7"/>
      <c r="F62" s="7"/>
    </row>
    <row r="63" spans="4:6" x14ac:dyDescent="0.25">
      <c r="D63" s="7"/>
      <c r="E63" s="14"/>
    </row>
    <row r="64" spans="4:6" x14ac:dyDescent="0.25">
      <c r="D64" s="7"/>
      <c r="E64" s="7"/>
    </row>
  </sheetData>
  <mergeCells count="1">
    <mergeCell ref="K6:L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2"/>
  <sheetViews>
    <sheetView topLeftCell="A16" zoomScale="130" zoomScaleNormal="130" workbookViewId="0">
      <selection activeCell="D29" sqref="D29"/>
    </sheetView>
  </sheetViews>
  <sheetFormatPr defaultRowHeight="15" x14ac:dyDescent="0.25"/>
  <cols>
    <col min="2" max="2" width="21.85546875" customWidth="1"/>
  </cols>
  <sheetData>
    <row r="3" spans="2:7" x14ac:dyDescent="0.25">
      <c r="B3" s="7"/>
    </row>
    <row r="4" spans="2:7" x14ac:dyDescent="0.25">
      <c r="B4" s="1"/>
      <c r="C4" s="1"/>
      <c r="F4" s="1"/>
      <c r="G4" s="1"/>
    </row>
    <row r="5" spans="2:7" x14ac:dyDescent="0.25">
      <c r="B5" s="10"/>
      <c r="C5" s="1"/>
      <c r="F5" s="1"/>
      <c r="G5" s="1"/>
    </row>
    <row r="6" spans="2:7" x14ac:dyDescent="0.25">
      <c r="B6" s="1"/>
      <c r="C6" s="1"/>
      <c r="F6" s="1"/>
      <c r="G6" s="1"/>
    </row>
    <row r="8" spans="2:7" x14ac:dyDescent="0.25">
      <c r="B8" s="7"/>
    </row>
    <row r="9" spans="2:7" x14ac:dyDescent="0.25">
      <c r="B9" s="1"/>
      <c r="C9" s="1"/>
      <c r="F9" s="1"/>
      <c r="G9" s="1"/>
    </row>
    <row r="10" spans="2:7" x14ac:dyDescent="0.25">
      <c r="B10" s="9"/>
      <c r="C10" s="1"/>
      <c r="F10" s="1"/>
      <c r="G10" s="1"/>
    </row>
    <row r="11" spans="2:7" x14ac:dyDescent="0.25">
      <c r="B11" s="1"/>
      <c r="C11" s="1"/>
      <c r="F11" s="1"/>
      <c r="G11" s="1"/>
    </row>
    <row r="13" spans="2:7" x14ac:dyDescent="0.25">
      <c r="B13" s="7"/>
    </row>
    <row r="14" spans="2:7" x14ac:dyDescent="0.25">
      <c r="B14" s="1"/>
      <c r="C14" s="1"/>
      <c r="F14" s="1"/>
      <c r="G14" s="1"/>
    </row>
    <row r="15" spans="2:7" x14ac:dyDescent="0.25">
      <c r="B15" s="9"/>
      <c r="C15" s="1"/>
      <c r="F15" s="1"/>
      <c r="G15" s="1"/>
    </row>
    <row r="16" spans="2:7" x14ac:dyDescent="0.25">
      <c r="B16" s="1"/>
      <c r="C16" s="1"/>
      <c r="F16" s="1"/>
      <c r="G16" s="1"/>
    </row>
    <row r="18" spans="2:11" x14ac:dyDescent="0.25">
      <c r="B18" s="6" t="s">
        <v>25</v>
      </c>
      <c r="C18" s="1"/>
      <c r="D18" s="35"/>
      <c r="E18" s="35"/>
      <c r="F18" s="35"/>
      <c r="G18" s="35"/>
      <c r="H18" s="35"/>
      <c r="I18" s="35"/>
      <c r="J18" s="35"/>
      <c r="K18" s="35"/>
    </row>
    <row r="19" spans="2:11" x14ac:dyDescent="0.25">
      <c r="B19" s="1"/>
      <c r="C19" s="1"/>
      <c r="D19" s="35"/>
      <c r="E19" s="35"/>
      <c r="F19" s="35"/>
      <c r="G19" s="35"/>
      <c r="H19" s="35"/>
      <c r="I19" s="35"/>
      <c r="J19" s="35"/>
      <c r="K19" s="35"/>
    </row>
    <row r="20" spans="2:11" s="30" customFormat="1" x14ac:dyDescent="0.25">
      <c r="B20" s="33"/>
      <c r="C20" s="34"/>
      <c r="D20" s="35"/>
      <c r="E20" s="35"/>
      <c r="F20" s="35"/>
      <c r="G20" s="35"/>
      <c r="H20" s="35"/>
      <c r="I20" s="35"/>
      <c r="J20" s="35"/>
      <c r="K20" s="35"/>
    </row>
    <row r="21" spans="2:11" s="30" customFormat="1" ht="15" customHeight="1" x14ac:dyDescent="0.25">
      <c r="B21" s="42" t="s">
        <v>28</v>
      </c>
      <c r="C21" s="42"/>
      <c r="D21" s="35">
        <v>117</v>
      </c>
      <c r="E21" s="35" t="s">
        <v>9</v>
      </c>
      <c r="F21" s="35"/>
      <c r="G21" s="35">
        <v>0.1</v>
      </c>
      <c r="H21" s="35" t="s">
        <v>15</v>
      </c>
      <c r="I21" s="35">
        <f>+D21*G21</f>
        <v>11.700000000000001</v>
      </c>
      <c r="J21" s="35"/>
      <c r="K21" s="35"/>
    </row>
    <row r="22" spans="2:11" s="30" customFormat="1" ht="15" customHeight="1" x14ac:dyDescent="0.25">
      <c r="B22" s="42" t="s">
        <v>29</v>
      </c>
      <c r="C22" s="42"/>
      <c r="D22" s="35">
        <v>7.88</v>
      </c>
      <c r="E22" s="35" t="s">
        <v>9</v>
      </c>
      <c r="F22" s="35" t="s">
        <v>24</v>
      </c>
      <c r="G22" s="35">
        <v>0.1</v>
      </c>
      <c r="H22" s="35" t="s">
        <v>15</v>
      </c>
      <c r="I22" s="35">
        <f t="shared" ref="I22" si="0">+D22*G22</f>
        <v>0.78800000000000003</v>
      </c>
      <c r="J22" s="35"/>
      <c r="K22" s="35"/>
    </row>
    <row r="23" spans="2:11" s="30" customFormat="1" x14ac:dyDescent="0.25">
      <c r="B23" s="36"/>
      <c r="C23" s="36"/>
      <c r="D23" s="35"/>
      <c r="E23" s="35"/>
      <c r="F23" s="35"/>
      <c r="G23" s="35"/>
      <c r="H23" s="35"/>
      <c r="I23" s="37">
        <f>SUM(I21:I22)</f>
        <v>12.488000000000001</v>
      </c>
      <c r="J23" s="37" t="s">
        <v>11</v>
      </c>
      <c r="K23" s="35"/>
    </row>
    <row r="24" spans="2:11" x14ac:dyDescent="0.25">
      <c r="B24" s="9"/>
      <c r="C24" s="1"/>
      <c r="D24" s="35"/>
      <c r="E24" s="35"/>
      <c r="F24" s="35"/>
      <c r="G24" s="35"/>
      <c r="H24" s="35"/>
      <c r="I24" s="35"/>
      <c r="J24" s="35"/>
      <c r="K24" s="35"/>
    </row>
    <row r="25" spans="2:11" x14ac:dyDescent="0.25">
      <c r="B25" s="10"/>
      <c r="C25" s="1"/>
      <c r="D25" s="35"/>
      <c r="E25" s="35"/>
      <c r="F25" s="35"/>
      <c r="G25" s="35"/>
      <c r="H25" s="35"/>
      <c r="I25" s="35"/>
      <c r="J25" s="35"/>
      <c r="K25" s="35"/>
    </row>
    <row r="26" spans="2:11" x14ac:dyDescent="0.25">
      <c r="B26" s="1"/>
      <c r="C26" s="1"/>
      <c r="F26" s="1"/>
      <c r="G26" s="1"/>
    </row>
    <row r="28" spans="2:11" x14ac:dyDescent="0.25">
      <c r="B28" s="7"/>
    </row>
    <row r="29" spans="2:11" x14ac:dyDescent="0.25">
      <c r="B29" s="1"/>
      <c r="C29" s="1"/>
      <c r="F29" s="1"/>
      <c r="G29" s="1"/>
    </row>
    <row r="30" spans="2:11" x14ac:dyDescent="0.25">
      <c r="B30" s="9"/>
      <c r="C30" s="1"/>
      <c r="F30" s="1"/>
      <c r="G30" s="1"/>
    </row>
    <row r="31" spans="2:11" x14ac:dyDescent="0.25">
      <c r="B31" s="10"/>
      <c r="C31" s="1"/>
      <c r="F31" s="1"/>
      <c r="G31" s="1"/>
    </row>
    <row r="32" spans="2:11" x14ac:dyDescent="0.25">
      <c r="B32" s="1"/>
      <c r="C32" s="1"/>
      <c r="F32" s="1"/>
      <c r="G32" s="1"/>
    </row>
    <row r="35" spans="2:7" x14ac:dyDescent="0.25">
      <c r="B35" s="7"/>
    </row>
    <row r="38" spans="2:7" x14ac:dyDescent="0.25">
      <c r="B38" s="10"/>
      <c r="C38" s="1"/>
      <c r="F38" s="1"/>
    </row>
    <row r="42" spans="2:7" x14ac:dyDescent="0.25">
      <c r="F42" s="14"/>
      <c r="G42" s="7"/>
    </row>
  </sheetData>
  <mergeCells count="2">
    <mergeCell ref="B21:C21"/>
    <mergeCell ref="B22:C2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showGridLines="0" workbookViewId="0">
      <selection activeCell="G11" sqref="G11"/>
    </sheetView>
  </sheetViews>
  <sheetFormatPr defaultRowHeight="15" x14ac:dyDescent="0.25"/>
  <cols>
    <col min="2" max="2" width="28.140625" customWidth="1"/>
    <col min="3" max="3" width="9.5703125" bestFit="1" customWidth="1"/>
  </cols>
  <sheetData>
    <row r="1" spans="2:15" x14ac:dyDescent="0.25">
      <c r="B1" s="43"/>
      <c r="C1" s="43"/>
    </row>
    <row r="2" spans="2:15" ht="24.95" customHeight="1" x14ac:dyDescent="0.25">
      <c r="B2" s="44" t="s">
        <v>19</v>
      </c>
      <c r="C2" s="45"/>
      <c r="D2" s="46"/>
    </row>
    <row r="3" spans="2:15" ht="24.95" customHeight="1" x14ac:dyDescent="0.25">
      <c r="B3" s="18" t="s">
        <v>17</v>
      </c>
      <c r="C3" s="19">
        <f>+CONCRETO!I23</f>
        <v>12.488000000000001</v>
      </c>
      <c r="D3" s="20" t="s">
        <v>11</v>
      </c>
    </row>
    <row r="4" spans="2:15" ht="24.95" customHeight="1" x14ac:dyDescent="0.25">
      <c r="B4" s="18" t="s">
        <v>21</v>
      </c>
      <c r="C4" s="8">
        <f>+AÇO!I5</f>
        <v>25.173599999999997</v>
      </c>
      <c r="D4" s="20" t="s">
        <v>14</v>
      </c>
    </row>
    <row r="5" spans="2:15" ht="24.95" customHeight="1" x14ac:dyDescent="0.25">
      <c r="B5" s="18" t="s">
        <v>22</v>
      </c>
      <c r="C5" s="19">
        <f>+FORMA!F8</f>
        <v>11.027000000000001</v>
      </c>
      <c r="D5" s="20" t="s">
        <v>9</v>
      </c>
    </row>
    <row r="6" spans="2:15" ht="24.95" customHeight="1" x14ac:dyDescent="0.25">
      <c r="B6" s="21" t="s">
        <v>36</v>
      </c>
      <c r="C6" s="19">
        <f>+AÇO!D16</f>
        <v>280.80800000000005</v>
      </c>
      <c r="D6" s="20" t="s">
        <v>14</v>
      </c>
    </row>
    <row r="7" spans="2:15" ht="24.95" customHeight="1" x14ac:dyDescent="0.25">
      <c r="B7" s="18" t="s">
        <v>18</v>
      </c>
      <c r="C7" s="19">
        <f>ROUND(+G7,1)</f>
        <v>18.600000000000001</v>
      </c>
      <c r="D7" s="20" t="s">
        <v>15</v>
      </c>
      <c r="F7" s="24"/>
      <c r="G7" s="24">
        <v>18.579999999999998</v>
      </c>
      <c r="H7" s="24" t="s">
        <v>15</v>
      </c>
      <c r="I7" s="24"/>
      <c r="J7" s="24"/>
      <c r="K7" s="24"/>
      <c r="L7" s="24"/>
      <c r="M7" s="24"/>
      <c r="N7" s="24"/>
    </row>
    <row r="8" spans="2:15" ht="24.95" customHeight="1" x14ac:dyDescent="0.25">
      <c r="B8" s="18" t="s">
        <v>20</v>
      </c>
      <c r="C8" s="19">
        <f>+F8*I8+K8*M8+O8+N17/100</f>
        <v>29.080000000000002</v>
      </c>
      <c r="D8" s="20" t="s">
        <v>15</v>
      </c>
      <c r="F8" s="24">
        <v>0.93</v>
      </c>
      <c r="G8" s="24" t="s">
        <v>15</v>
      </c>
      <c r="H8" s="24" t="s">
        <v>24</v>
      </c>
      <c r="I8" s="24">
        <v>9</v>
      </c>
      <c r="J8" s="24" t="s">
        <v>31</v>
      </c>
      <c r="K8" s="24">
        <v>0.64</v>
      </c>
      <c r="L8" s="24" t="s">
        <v>24</v>
      </c>
      <c r="M8" s="24">
        <v>2</v>
      </c>
      <c r="N8" s="24" t="s">
        <v>31</v>
      </c>
      <c r="O8" s="38">
        <v>17.95</v>
      </c>
    </row>
    <row r="9" spans="2:15" ht="24.95" customHeight="1" x14ac:dyDescent="0.25">
      <c r="B9" s="18" t="s">
        <v>30</v>
      </c>
      <c r="C9" s="19">
        <f>ROUND(+J9,1)</f>
        <v>35.5</v>
      </c>
      <c r="D9" s="20" t="s">
        <v>15</v>
      </c>
      <c r="F9" s="24">
        <v>5.91</v>
      </c>
      <c r="G9" s="24" t="s">
        <v>15</v>
      </c>
      <c r="H9" s="24" t="s">
        <v>24</v>
      </c>
      <c r="I9" s="24">
        <v>6</v>
      </c>
      <c r="J9" s="24">
        <f>+I9*F9</f>
        <v>35.46</v>
      </c>
      <c r="K9" s="24" t="s">
        <v>15</v>
      </c>
    </row>
    <row r="10" spans="2:15" ht="30.75" customHeight="1" x14ac:dyDescent="0.25">
      <c r="B10" s="39" t="s">
        <v>33</v>
      </c>
      <c r="C10" s="19">
        <v>182</v>
      </c>
      <c r="D10" s="20" t="s">
        <v>32</v>
      </c>
    </row>
    <row r="11" spans="2:15" ht="31.5" customHeight="1" x14ac:dyDescent="0.25">
      <c r="B11" s="39" t="s">
        <v>34</v>
      </c>
      <c r="C11" s="19">
        <v>84</v>
      </c>
      <c r="D11" s="20" t="s">
        <v>14</v>
      </c>
    </row>
    <row r="12" spans="2:15" ht="30" x14ac:dyDescent="0.25">
      <c r="B12" s="39" t="s">
        <v>35</v>
      </c>
      <c r="C12" s="19">
        <v>66</v>
      </c>
      <c r="D12" s="20" t="s">
        <v>14</v>
      </c>
      <c r="N12">
        <v>63</v>
      </c>
    </row>
    <row r="13" spans="2:15" x14ac:dyDescent="0.25">
      <c r="N13">
        <v>49</v>
      </c>
    </row>
    <row r="14" spans="2:15" x14ac:dyDescent="0.25">
      <c r="N14">
        <v>12</v>
      </c>
    </row>
    <row r="15" spans="2:15" x14ac:dyDescent="0.25">
      <c r="N15">
        <v>12</v>
      </c>
    </row>
    <row r="16" spans="2:15" x14ac:dyDescent="0.25">
      <c r="N16">
        <v>12</v>
      </c>
    </row>
    <row r="17" spans="14:14" x14ac:dyDescent="0.25">
      <c r="N17">
        <f>SUM(N12:N16)</f>
        <v>148</v>
      </c>
    </row>
  </sheetData>
  <mergeCells count="2">
    <mergeCell ref="B1:C1"/>
    <mergeCell ref="B2:D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AÇO</vt:lpstr>
      <vt:lpstr>FORMA</vt:lpstr>
      <vt:lpstr>CONCRETO</vt:lpstr>
      <vt:lpstr>RESUMO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2020-08-17T18:08:24Z</dcterms:created>
  <dcterms:modified xsi:type="dcterms:W3CDTF">2020-10-26T22:12:56Z</dcterms:modified>
</cp:coreProperties>
</file>